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3 - LUZ PARA TODOS - LPT\PLPT-2020\03-Licitação LPT-2020\Lote V - Reforço-Cabo-Subaquático\Anexos_Lote 05\"/>
    </mc:Choice>
  </mc:AlternateContent>
  <xr:revisionPtr revIDLastSave="0" documentId="13_ncr:1_{33DA1D15-5C40-452C-88D3-C5D5508BF813}" xr6:coauthVersionLast="47" xr6:coauthVersionMax="47" xr10:uidLastSave="{00000000-0000-0000-0000-000000000000}"/>
  <bookViews>
    <workbookView xWindow="28860" yWindow="210" windowWidth="21330" windowHeight="12105" xr2:uid="{187C3AEC-CBA2-4E73-BA0C-97838E53B9DB}"/>
  </bookViews>
  <sheets>
    <sheet name="Plan_Orçamentária" sheetId="2" r:id="rId1"/>
    <sheet name="Planilha1" sheetId="1" r:id="rId2"/>
  </sheets>
  <definedNames>
    <definedName name="_xlnm._FilterDatabase" localSheetId="0" hidden="1">Plan_Orçamentária!$A$5:$G$55</definedName>
    <definedName name="_xlnm.Print_Area" localSheetId="0">Plan_Orçamentária!$A$1:$G$56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" l="1"/>
  <c r="G22" i="2" l="1"/>
  <c r="G52" i="2" l="1"/>
  <c r="G53" i="2" s="1"/>
  <c r="G48" i="2"/>
  <c r="G47" i="2"/>
  <c r="G46" i="2"/>
  <c r="G45" i="2"/>
  <c r="G40" i="2"/>
  <c r="G39" i="2"/>
  <c r="G38" i="2"/>
  <c r="G34" i="2"/>
  <c r="G33" i="2"/>
  <c r="G32" i="2"/>
  <c r="G31" i="2"/>
  <c r="G30" i="2"/>
  <c r="G29" i="2"/>
  <c r="G25" i="2"/>
  <c r="G24" i="2"/>
  <c r="G26" i="2" s="1"/>
  <c r="G23" i="2"/>
  <c r="G18" i="2"/>
  <c r="G17" i="2"/>
  <c r="G16" i="2"/>
  <c r="G12" i="2"/>
  <c r="G11" i="2"/>
  <c r="G10" i="2"/>
  <c r="G9" i="2"/>
  <c r="G8" i="2"/>
  <c r="G7" i="2"/>
  <c r="G42" i="2" l="1"/>
  <c r="G35" i="2"/>
  <c r="G19" i="2"/>
  <c r="G49" i="2"/>
  <c r="G13" i="2"/>
  <c r="G55" i="2" l="1"/>
</calcChain>
</file>

<file path=xl/sharedStrings.xml><?xml version="1.0" encoding="utf-8"?>
<sst xmlns="http://schemas.openxmlformats.org/spreadsheetml/2006/main" count="126" uniqueCount="87">
  <si>
    <r>
      <rPr>
        <b/>
        <sz val="8"/>
        <rFont val="Verdana"/>
        <family val="2"/>
      </rPr>
      <t>ELETRIFICAÇÃO RURAL NO ESTADO DE RORAIMA</t>
    </r>
  </si>
  <si>
    <r>
      <rPr>
        <sz val="6"/>
        <rFont val="Verdana"/>
        <family val="2"/>
      </rPr>
      <t>CONSTRUÇÃO DE REDE ELÉTRICA SUBAQUÁTICA DE MÉDIA TENSÃO, INTERLIGAÇÃO COM REDE AÉREA E EXECUÇÃO DE OBRAS CIVIS ASSOCIADAS</t>
    </r>
  </si>
  <si>
    <t>Lote 05 - RIO URARIQUERA - MUNICIPIO DE BOA VISTA / RR</t>
  </si>
  <si>
    <r>
      <rPr>
        <sz val="6"/>
        <rFont val="Verdana"/>
        <family val="2"/>
      </rPr>
      <t>PROJETO:</t>
    </r>
  </si>
  <si>
    <t>ODI:</t>
  </si>
  <si>
    <r>
      <rPr>
        <sz val="6"/>
        <rFont val="Verdana"/>
        <family val="2"/>
      </rPr>
      <t>PERÍODO:</t>
    </r>
  </si>
  <si>
    <r>
      <rPr>
        <b/>
        <sz val="6"/>
        <rFont val="Verdana"/>
        <family val="2"/>
      </rPr>
      <t>ITEM</t>
    </r>
  </si>
  <si>
    <r>
      <rPr>
        <b/>
        <sz val="6"/>
        <rFont val="Verdana"/>
        <family val="2"/>
      </rPr>
      <t>DESCRIÇÃO DAS ETAPAS E DOS INSUMOS</t>
    </r>
  </si>
  <si>
    <r>
      <rPr>
        <b/>
        <sz val="6"/>
        <rFont val="Verdana"/>
        <family val="2"/>
      </rPr>
      <t>UND</t>
    </r>
  </si>
  <si>
    <r>
      <rPr>
        <b/>
        <sz val="6"/>
        <rFont val="Verdana"/>
        <family val="2"/>
      </rPr>
      <t>QUANT</t>
    </r>
  </si>
  <si>
    <r>
      <rPr>
        <b/>
        <sz val="6"/>
        <rFont val="Verdana"/>
        <family val="2"/>
      </rPr>
      <t>R$/UNID</t>
    </r>
  </si>
  <si>
    <r>
      <rPr>
        <b/>
        <sz val="6"/>
        <rFont val="Verdana"/>
        <family val="2"/>
      </rPr>
      <t>VALOR (R$)</t>
    </r>
  </si>
  <si>
    <r>
      <rPr>
        <b/>
        <sz val="6"/>
        <rFont val="Verdana"/>
        <family val="2"/>
      </rPr>
      <t>SERVIÇOS PRELIMINARES</t>
    </r>
  </si>
  <si>
    <t>.</t>
  </si>
  <si>
    <r>
      <rPr>
        <sz val="6"/>
        <rFont val="Verdana"/>
        <family val="2"/>
      </rPr>
      <t>1.1</t>
    </r>
  </si>
  <si>
    <r>
      <rPr>
        <sz val="6"/>
        <rFont val="Verdana"/>
        <family val="2"/>
      </rPr>
      <t>vb</t>
    </r>
  </si>
  <si>
    <r>
      <rPr>
        <sz val="6"/>
        <rFont val="Verdana"/>
        <family val="2"/>
      </rPr>
      <t>1.2</t>
    </r>
  </si>
  <si>
    <r>
      <rPr>
        <sz val="6"/>
        <rFont val="Verdana"/>
        <family val="2"/>
      </rPr>
      <t>un</t>
    </r>
  </si>
  <si>
    <r>
      <rPr>
        <sz val="6"/>
        <rFont val="Verdana"/>
        <family val="2"/>
      </rPr>
      <t>1.3</t>
    </r>
  </si>
  <si>
    <r>
      <rPr>
        <sz val="6"/>
        <rFont val="Verdana"/>
        <family val="2"/>
      </rPr>
      <t>1.4</t>
    </r>
  </si>
  <si>
    <r>
      <rPr>
        <sz val="6"/>
        <rFont val="Verdana"/>
        <family val="2"/>
      </rPr>
      <t>1.5</t>
    </r>
  </si>
  <si>
    <r>
      <rPr>
        <sz val="6"/>
        <rFont val="Verdana"/>
        <family val="2"/>
      </rPr>
      <t>m</t>
    </r>
  </si>
  <si>
    <r>
      <rPr>
        <sz val="6"/>
        <rFont val="Verdana"/>
        <family val="2"/>
      </rPr>
      <t>1.6</t>
    </r>
  </si>
  <si>
    <r>
      <rPr>
        <sz val="6"/>
        <rFont val="Verdana"/>
        <family val="2"/>
      </rPr>
      <t>trav</t>
    </r>
  </si>
  <si>
    <r>
      <rPr>
        <b/>
        <sz val="6"/>
        <rFont val="Verdana"/>
        <family val="2"/>
      </rPr>
      <t>SUB-TOTAL</t>
    </r>
  </si>
  <si>
    <t>2.1</t>
  </si>
  <si>
    <t>2.2</t>
  </si>
  <si>
    <r>
      <rPr>
        <sz val="6"/>
        <rFont val="Verdana"/>
        <family val="2"/>
      </rPr>
      <t>saco</t>
    </r>
  </si>
  <si>
    <t>2.3</t>
  </si>
  <si>
    <r>
      <rPr>
        <sz val="6"/>
        <rFont val="Verdana"/>
        <family val="2"/>
      </rPr>
      <t>3.1</t>
    </r>
  </si>
  <si>
    <r>
      <rPr>
        <sz val="6"/>
        <rFont val="Verdana"/>
        <family val="2"/>
      </rPr>
      <t>3.2</t>
    </r>
  </si>
  <si>
    <r>
      <rPr>
        <sz val="6"/>
        <rFont val="Verdana"/>
        <family val="2"/>
      </rPr>
      <t>3.3</t>
    </r>
  </si>
  <si>
    <r>
      <rPr>
        <sz val="6"/>
        <rFont val="Verdana"/>
        <family val="2"/>
      </rPr>
      <t>3.4</t>
    </r>
  </si>
  <si>
    <r>
      <rPr>
        <sz val="6"/>
        <rFont val="Verdana"/>
        <family val="2"/>
      </rPr>
      <t>conj</t>
    </r>
  </si>
  <si>
    <t>SERVIÇO DE APOIO</t>
  </si>
  <si>
    <t>4.1</t>
  </si>
  <si>
    <t>4.2</t>
  </si>
  <si>
    <r>
      <rPr>
        <sz val="6"/>
        <rFont val="Verdana"/>
        <family val="2"/>
      </rPr>
      <t>4.4</t>
    </r>
  </si>
  <si>
    <t>4.3</t>
  </si>
  <si>
    <t>4.4</t>
  </si>
  <si>
    <t>4.5</t>
  </si>
  <si>
    <r>
      <rPr>
        <b/>
        <sz val="6"/>
        <rFont val="Verdana"/>
        <family val="2"/>
      </rPr>
      <t>MATERIAL PARA INTERLIGAÇÃO DE REDE SUBAQUÁTICA COM REDE AÉREA</t>
    </r>
  </si>
  <si>
    <t>5.1</t>
  </si>
  <si>
    <t>m</t>
  </si>
  <si>
    <r>
      <rPr>
        <sz val="6"/>
        <rFont val="Verdana"/>
        <family val="2"/>
      </rPr>
      <t>5.2</t>
    </r>
  </si>
  <si>
    <t>5.3</t>
  </si>
  <si>
    <r>
      <rPr>
        <b/>
        <sz val="6"/>
        <rFont val="Verdana"/>
        <family val="2"/>
      </rPr>
      <t>6</t>
    </r>
  </si>
  <si>
    <t>SERVIÇOS DE INSTALAÇÃO E INTERLIGAÇÃO DE REDE SUBAQUÁTICA COM A REDE AÉREA</t>
  </si>
  <si>
    <r>
      <rPr>
        <sz val="6"/>
        <rFont val="Verdana"/>
        <family val="2"/>
      </rPr>
      <t>6.1</t>
    </r>
  </si>
  <si>
    <t>6.2</t>
  </si>
  <si>
    <t>6.3</t>
  </si>
  <si>
    <t>6.4</t>
  </si>
  <si>
    <t>7.1</t>
  </si>
  <si>
    <r>
      <rPr>
        <b/>
        <sz val="6"/>
        <rFont val="Verdana"/>
        <family val="2"/>
      </rPr>
      <t>TOTAL</t>
    </r>
  </si>
  <si>
    <t>N° SERV</t>
  </si>
  <si>
    <t>LIMPEZA TERRENO MATA DENSA FAIXA 5 M</t>
  </si>
  <si>
    <t>PLACA OBRA 3,00MX2,00M</t>
  </si>
  <si>
    <t>PLACAS SINALIZACAO 1,20X0,60M MAT REF</t>
  </si>
  <si>
    <t>PLACAS SINALIZACAO 1,00MX0,60M</t>
  </si>
  <si>
    <t>INSPECAO FUND ANTES LANC 30M</t>
  </si>
  <si>
    <t>MOBILIZACAO</t>
  </si>
  <si>
    <t>ESCAVACAO VALETA 0,60MX1,00M</t>
  </si>
  <si>
    <t>ACOMODACAO/COB CAB VAL SAC C/SOL/CIM 10%</t>
  </si>
  <si>
    <t>ENCHIMENTO VAL C/REATERRO C/REAPROV MAT</t>
  </si>
  <si>
    <t>PROTECAO/FIX CAB LEI RIO SAC SOL/CIM 10%</t>
  </si>
  <si>
    <t>ABERTURA VALA LEITO DRAGAGEM 0,60X1,00M</t>
  </si>
  <si>
    <t>INSPECAO FUND ACOM CB APOS LANC MERG 30M</t>
  </si>
  <si>
    <t>ANCORAGEM CAB CAN PIR 20SAC SOL/CIM 10%</t>
  </si>
  <si>
    <t>EQUIPE APOIO P/LANC CABO AO LONGO RIO</t>
  </si>
  <si>
    <t>BALSA FE C/RAMPA MINIMO 300TON</t>
  </si>
  <si>
    <t>REBOCADOR APOIO BALSA MINIMO 350 HP</t>
  </si>
  <si>
    <t>CAVALETE MOTORIZADO (SKID ROLLER) 15TON</t>
  </si>
  <si>
    <t>CAMINHAO GUINDAUTO CAPACIDADE 21TON</t>
  </si>
  <si>
    <t>LANCHA P/APOIO BALSA MINIMO 40HP</t>
  </si>
  <si>
    <t>CABO ELET MT 1X35MM2 EPR 8,7/15KV</t>
  </si>
  <si>
    <t>ESTRUTURA CHEGADA/SAIDA TRIF</t>
  </si>
  <si>
    <t>KIT TERM POLIM 8,7/15 KV MONOF</t>
  </si>
  <si>
    <t>INSTALACAO CABO SUBAQUATICO MONOF</t>
  </si>
  <si>
    <t>MONTAGEM ESTRUTURA CHEGADA/SAIDA TRIF</t>
  </si>
  <si>
    <t>MONTAGEM/INST KIT TER POL 8,7/15KV TRIF</t>
  </si>
  <si>
    <t>ENSAIO ISOLAMENTO C/HIPOT CC MONOF</t>
  </si>
  <si>
    <t>LIMPEZA FINAL OBRA E DESMOBILIZACAO</t>
  </si>
  <si>
    <t>ANCORAGEM DO CABO NOS EXTREMOS</t>
  </si>
  <si>
    <t>ANCORAGEM DO CABO NO LEITO DO RIO</t>
  </si>
  <si>
    <t>DESMOBILIZAÇÃO E TRANSPORTE</t>
  </si>
  <si>
    <t>5.4</t>
  </si>
  <si>
    <t>MAT P/ MONT PARA-RAIO 13,8KV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</si>
</sst>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8"/>
      <name val="Verdana"/>
    </font>
    <font>
      <b/>
      <sz val="8"/>
      <name val="Verdana"/>
      <family val="2"/>
    </font>
    <font>
      <sz val="6"/>
      <name val="Verdana"/>
    </font>
    <font>
      <sz val="6"/>
      <name val="Verdana"/>
      <family val="2"/>
    </font>
    <font>
      <b/>
      <sz val="6"/>
      <name val="Verdana"/>
      <family val="2"/>
    </font>
    <font>
      <b/>
      <sz val="6"/>
      <name val="Verdana"/>
    </font>
    <font>
      <b/>
      <sz val="6"/>
      <color rgb="FF000000"/>
      <name val="Verdana"/>
      <family val="2"/>
    </font>
    <font>
      <sz val="6"/>
      <color rgb="FF000000"/>
      <name val="Verdana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Alignment="1">
      <alignment horizontal="left" vertical="top"/>
    </xf>
    <xf numFmtId="0" fontId="7" fillId="2" borderId="11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left" vertical="top" wrapText="1"/>
    </xf>
    <xf numFmtId="0" fontId="7" fillId="2" borderId="11" xfId="1" applyFont="1" applyFill="1" applyBorder="1" applyAlignment="1">
      <alignment horizontal="right" vertical="top" wrapText="1"/>
    </xf>
    <xf numFmtId="0" fontId="7" fillId="2" borderId="11" xfId="1" applyFont="1" applyFill="1" applyBorder="1" applyAlignment="1">
      <alignment horizontal="left" vertical="top" wrapText="1" indent="1"/>
    </xf>
    <xf numFmtId="1" fontId="8" fillId="2" borderId="11" xfId="1" applyNumberFormat="1" applyFont="1" applyFill="1" applyBorder="1" applyAlignment="1">
      <alignment horizontal="center" vertical="top" shrinkToFit="1"/>
    </xf>
    <xf numFmtId="0" fontId="1" fillId="2" borderId="11" xfId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top" wrapText="1"/>
    </xf>
    <xf numFmtId="2" fontId="9" fillId="0" borderId="11" xfId="1" applyNumberFormat="1" applyFont="1" applyBorder="1" applyAlignment="1">
      <alignment horizontal="right" vertical="top" shrinkToFit="1"/>
    </xf>
    <xf numFmtId="4" fontId="9" fillId="0" borderId="11" xfId="1" applyNumberFormat="1" applyFont="1" applyBorder="1" applyAlignment="1">
      <alignment horizontal="right" vertical="top" shrinkToFit="1"/>
    </xf>
    <xf numFmtId="0" fontId="1" fillId="0" borderId="11" xfId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top" wrapText="1"/>
    </xf>
    <xf numFmtId="0" fontId="1" fillId="0" borderId="11" xfId="1" applyBorder="1" applyAlignment="1">
      <alignment horizontal="center" vertical="center" wrapText="1"/>
    </xf>
    <xf numFmtId="4" fontId="8" fillId="0" borderId="11" xfId="1" applyNumberFormat="1" applyFont="1" applyBorder="1" applyAlignment="1">
      <alignment horizontal="right" vertical="top" shrinkToFit="1"/>
    </xf>
    <xf numFmtId="0" fontId="1" fillId="2" borderId="11" xfId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top" wrapText="1"/>
    </xf>
    <xf numFmtId="0" fontId="6" fillId="2" borderId="11" xfId="1" applyFont="1" applyFill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 indent="1"/>
    </xf>
    <xf numFmtId="0" fontId="10" fillId="0" borderId="0" xfId="1" applyFont="1" applyAlignment="1">
      <alignment horizontal="left" vertical="top"/>
    </xf>
    <xf numFmtId="4" fontId="10" fillId="0" borderId="0" xfId="1" applyNumberFormat="1" applyFont="1" applyAlignment="1">
      <alignment horizontal="left" vertical="top"/>
    </xf>
    <xf numFmtId="4" fontId="1" fillId="0" borderId="0" xfId="1" applyNumberFormat="1" applyAlignment="1">
      <alignment horizontal="left" vertical="top"/>
    </xf>
    <xf numFmtId="0" fontId="6" fillId="2" borderId="11" xfId="1" applyFont="1" applyFill="1" applyBorder="1" applyAlignment="1">
      <alignment vertical="top" wrapText="1"/>
    </xf>
    <xf numFmtId="0" fontId="7" fillId="2" borderId="11" xfId="1" applyFont="1" applyFill="1" applyBorder="1" applyAlignment="1">
      <alignment vertical="top" wrapText="1"/>
    </xf>
    <xf numFmtId="4" fontId="8" fillId="2" borderId="11" xfId="1" applyNumberFormat="1" applyFont="1" applyFill="1" applyBorder="1" applyAlignment="1">
      <alignment horizontal="right" vertical="top" shrinkToFit="1"/>
    </xf>
    <xf numFmtId="0" fontId="1" fillId="0" borderId="0" xfId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4" fontId="8" fillId="0" borderId="0" xfId="1" applyNumberFormat="1" applyFont="1" applyAlignment="1">
      <alignment horizontal="right" vertical="top" shrinkToFit="1"/>
    </xf>
    <xf numFmtId="0" fontId="5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 wrapText="1" inden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4" fillId="2" borderId="9" xfId="1" applyFont="1" applyFill="1" applyBorder="1" applyAlignment="1">
      <alignment horizontal="left" vertical="top" wrapText="1" indent="1"/>
    </xf>
    <xf numFmtId="0" fontId="4" fillId="2" borderId="12" xfId="1" applyFont="1" applyFill="1" applyBorder="1" applyAlignment="1">
      <alignment horizontal="left" vertical="top" wrapText="1" indent="1"/>
    </xf>
    <xf numFmtId="0" fontId="4" fillId="2" borderId="10" xfId="1" applyFont="1" applyFill="1" applyBorder="1" applyAlignment="1">
      <alignment horizontal="left" vertical="top" wrapText="1" indent="1"/>
    </xf>
    <xf numFmtId="0" fontId="5" fillId="2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>
      <alignment horizontal="left" vertical="top" wrapText="1"/>
    </xf>
    <xf numFmtId="0" fontId="4" fillId="2" borderId="9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BB4AB69A-633D-4ABB-BF50-FF5BEB3D4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66261</xdr:colOff>
      <xdr:row>0</xdr:row>
      <xdr:rowOff>49697</xdr:rowOff>
    </xdr:from>
    <xdr:to>
      <xdr:col>2</xdr:col>
      <xdr:colOff>900015</xdr:colOff>
      <xdr:row>0</xdr:row>
      <xdr:rowOff>414131</xdr:rowOff>
    </xdr:to>
    <xdr:pic>
      <xdr:nvPicPr>
        <xdr:cNvPr id="2" name="Imagem 1" descr="image001">
          <a:extLst>
            <a:ext uri="{FF2B5EF4-FFF2-40B4-BE49-F238E27FC236}">
              <a16:creationId xmlns:a16="http://schemas.microsoft.com/office/drawing/2014/main" id="{76C0CF39-E16F-42BA-81A3-2DA1C3C5A34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61" y="49697"/>
          <a:ext cx="1751329" cy="3644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165652</xdr:colOff>
      <xdr:row>0</xdr:row>
      <xdr:rowOff>24847</xdr:rowOff>
    </xdr:from>
    <xdr:to>
      <xdr:col>6</xdr:col>
      <xdr:colOff>873638</xdr:colOff>
      <xdr:row>0</xdr:row>
      <xdr:rowOff>469889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C9BD9CF-43A7-4ADC-8817-DE2D3E648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4002" y="24847"/>
          <a:ext cx="707986" cy="445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36017-2E65-48D0-8A16-17AE0D55E17D}">
  <dimension ref="A1:L59"/>
  <sheetViews>
    <sheetView tabSelected="1" view="pageBreakPreview" zoomScale="140" zoomScaleNormal="100" zoomScaleSheetLayoutView="140" workbookViewId="0">
      <pane ySplit="5" topLeftCell="A45" activePane="bottomLeft" state="frozen"/>
      <selection pane="bottomLeft" activeCell="F7" sqref="F7:F52"/>
    </sheetView>
  </sheetViews>
  <sheetFormatPr defaultRowHeight="12.75" x14ac:dyDescent="0.25"/>
  <cols>
    <col min="1" max="2" width="6.85546875" style="1" customWidth="1"/>
    <col min="3" max="3" width="56" style="1" customWidth="1"/>
    <col min="4" max="4" width="5.5703125" style="1" customWidth="1"/>
    <col min="5" max="5" width="9.140625" style="1" customWidth="1"/>
    <col min="6" max="6" width="10.140625" style="1" customWidth="1"/>
    <col min="7" max="7" width="13.5703125" style="1" customWidth="1"/>
    <col min="8" max="9" width="9.140625" style="1"/>
    <col min="10" max="10" width="9.85546875" style="1" bestFit="1" customWidth="1"/>
    <col min="11" max="11" width="9.140625" style="1"/>
    <col min="12" max="12" width="8.85546875" style="1" bestFit="1" customWidth="1"/>
    <col min="13" max="16384" width="9.140625" style="1"/>
  </cols>
  <sheetData>
    <row r="1" spans="1:8" ht="37.5" customHeight="1" x14ac:dyDescent="0.25">
      <c r="A1" s="32" t="s">
        <v>0</v>
      </c>
      <c r="B1" s="33"/>
      <c r="C1" s="33"/>
      <c r="D1" s="33"/>
      <c r="E1" s="33"/>
      <c r="F1" s="33"/>
      <c r="G1" s="34"/>
    </row>
    <row r="2" spans="1:8" ht="14.85" customHeight="1" x14ac:dyDescent="0.25">
      <c r="A2" s="35" t="s">
        <v>1</v>
      </c>
      <c r="B2" s="36"/>
      <c r="C2" s="37"/>
      <c r="D2" s="37"/>
      <c r="E2" s="37"/>
      <c r="F2" s="37"/>
      <c r="G2" s="38"/>
    </row>
    <row r="3" spans="1:8" ht="13.5" customHeight="1" x14ac:dyDescent="0.25">
      <c r="A3" s="39" t="s">
        <v>2</v>
      </c>
      <c r="B3" s="40"/>
      <c r="C3" s="41"/>
      <c r="D3" s="41"/>
      <c r="E3" s="41"/>
      <c r="F3" s="41"/>
      <c r="G3" s="42"/>
    </row>
    <row r="4" spans="1:8" ht="15.2" customHeight="1" x14ac:dyDescent="0.25">
      <c r="A4" s="43" t="s">
        <v>3</v>
      </c>
      <c r="B4" s="44"/>
      <c r="C4" s="45"/>
      <c r="D4" s="46" t="s">
        <v>4</v>
      </c>
      <c r="E4" s="47"/>
      <c r="F4" s="48" t="s">
        <v>5</v>
      </c>
      <c r="G4" s="47"/>
    </row>
    <row r="5" spans="1:8" ht="17.45" customHeight="1" x14ac:dyDescent="0.25">
      <c r="A5" s="2" t="s">
        <v>6</v>
      </c>
      <c r="B5" s="2" t="s">
        <v>54</v>
      </c>
      <c r="C5" s="3" t="s">
        <v>7</v>
      </c>
      <c r="D5" s="4" t="s">
        <v>8</v>
      </c>
      <c r="E5" s="5" t="s">
        <v>9</v>
      </c>
      <c r="F5" s="5" t="s">
        <v>10</v>
      </c>
      <c r="G5" s="5" t="s">
        <v>11</v>
      </c>
    </row>
    <row r="6" spans="1:8" ht="17.45" customHeight="1" x14ac:dyDescent="0.25">
      <c r="A6" s="6">
        <v>1</v>
      </c>
      <c r="B6" s="6"/>
      <c r="C6" s="3" t="s">
        <v>12</v>
      </c>
      <c r="D6" s="7"/>
      <c r="E6" s="7"/>
      <c r="F6" s="7"/>
      <c r="G6" s="7" t="s">
        <v>13</v>
      </c>
    </row>
    <row r="7" spans="1:8" ht="17.45" customHeight="1" x14ac:dyDescent="0.25">
      <c r="A7" s="8" t="s">
        <v>14</v>
      </c>
      <c r="B7" s="29">
        <v>1895</v>
      </c>
      <c r="C7" s="28" t="s">
        <v>55</v>
      </c>
      <c r="D7" s="8" t="s">
        <v>15</v>
      </c>
      <c r="E7" s="9">
        <v>1</v>
      </c>
      <c r="F7" s="10"/>
      <c r="G7" s="10">
        <f>E7*F7</f>
        <v>0</v>
      </c>
    </row>
    <row r="8" spans="1:8" ht="17.45" customHeight="1" x14ac:dyDescent="0.25">
      <c r="A8" s="8" t="s">
        <v>16</v>
      </c>
      <c r="B8" s="29">
        <v>1905</v>
      </c>
      <c r="C8" s="28" t="s">
        <v>56</v>
      </c>
      <c r="D8" s="8" t="s">
        <v>17</v>
      </c>
      <c r="E8" s="9">
        <v>1</v>
      </c>
      <c r="F8" s="10"/>
      <c r="G8" s="10">
        <f t="shared" ref="G8:G12" si="0">E8*F8</f>
        <v>0</v>
      </c>
    </row>
    <row r="9" spans="1:8" ht="17.45" customHeight="1" x14ac:dyDescent="0.25">
      <c r="A9" s="8" t="s">
        <v>18</v>
      </c>
      <c r="B9" s="29">
        <v>1907</v>
      </c>
      <c r="C9" s="28" t="s">
        <v>57</v>
      </c>
      <c r="D9" s="8" t="s">
        <v>17</v>
      </c>
      <c r="E9" s="9">
        <v>4</v>
      </c>
      <c r="F9" s="9"/>
      <c r="G9" s="10">
        <f t="shared" si="0"/>
        <v>0</v>
      </c>
    </row>
    <row r="10" spans="1:8" ht="17.45" customHeight="1" x14ac:dyDescent="0.25">
      <c r="A10" s="8" t="s">
        <v>19</v>
      </c>
      <c r="B10" s="29">
        <v>1906</v>
      </c>
      <c r="C10" s="28" t="s">
        <v>58</v>
      </c>
      <c r="D10" s="8" t="s">
        <v>17</v>
      </c>
      <c r="E10" s="9">
        <v>2</v>
      </c>
      <c r="F10" s="9"/>
      <c r="G10" s="10">
        <f t="shared" si="0"/>
        <v>0</v>
      </c>
    </row>
    <row r="11" spans="1:8" ht="17.45" customHeight="1" x14ac:dyDescent="0.25">
      <c r="A11" s="8" t="s">
        <v>20</v>
      </c>
      <c r="B11" s="29">
        <v>1881</v>
      </c>
      <c r="C11" s="28" t="s">
        <v>59</v>
      </c>
      <c r="D11" s="8" t="s">
        <v>21</v>
      </c>
      <c r="E11" s="9">
        <v>490</v>
      </c>
      <c r="F11" s="9"/>
      <c r="G11" s="10">
        <f t="shared" si="0"/>
        <v>0</v>
      </c>
    </row>
    <row r="12" spans="1:8" ht="17.45" customHeight="1" x14ac:dyDescent="0.25">
      <c r="A12" s="8" t="s">
        <v>22</v>
      </c>
      <c r="B12" s="29">
        <v>1147</v>
      </c>
      <c r="C12" s="28" t="s">
        <v>60</v>
      </c>
      <c r="D12" s="8" t="s">
        <v>23</v>
      </c>
      <c r="E12" s="9">
        <v>1</v>
      </c>
      <c r="F12" s="10"/>
      <c r="G12" s="10">
        <f t="shared" si="0"/>
        <v>0</v>
      </c>
    </row>
    <row r="13" spans="1:8" ht="17.45" customHeight="1" x14ac:dyDescent="0.25">
      <c r="A13" s="11"/>
      <c r="B13" s="11"/>
      <c r="C13" s="12" t="s">
        <v>24</v>
      </c>
      <c r="D13" s="13"/>
      <c r="E13" s="11"/>
      <c r="F13" s="11"/>
      <c r="G13" s="14">
        <f>SUM(G7:G12)</f>
        <v>0</v>
      </c>
      <c r="H13" s="21"/>
    </row>
    <row r="14" spans="1:8" ht="17.45" customHeight="1" x14ac:dyDescent="0.25">
      <c r="A14" s="11"/>
      <c r="B14" s="11"/>
      <c r="C14" s="11"/>
      <c r="D14" s="13"/>
      <c r="E14" s="11"/>
      <c r="F14" s="11"/>
      <c r="G14" s="11" t="s">
        <v>13</v>
      </c>
    </row>
    <row r="15" spans="1:8" x14ac:dyDescent="0.25">
      <c r="A15" s="6">
        <v>2</v>
      </c>
      <c r="B15" s="6"/>
      <c r="C15" s="17" t="s">
        <v>82</v>
      </c>
      <c r="D15" s="15"/>
      <c r="E15" s="7"/>
      <c r="F15" s="7"/>
      <c r="G15" s="7" t="s">
        <v>13</v>
      </c>
    </row>
    <row r="16" spans="1:8" x14ac:dyDescent="0.25">
      <c r="A16" s="16" t="s">
        <v>25</v>
      </c>
      <c r="B16" s="29">
        <v>1851</v>
      </c>
      <c r="C16" s="28" t="s">
        <v>61</v>
      </c>
      <c r="D16" s="8" t="s">
        <v>21</v>
      </c>
      <c r="E16" s="9">
        <v>120</v>
      </c>
      <c r="F16" s="9"/>
      <c r="G16" s="10">
        <f t="shared" ref="G16:G18" si="1">E16*F16</f>
        <v>0</v>
      </c>
    </row>
    <row r="17" spans="1:8" ht="17.45" customHeight="1" x14ac:dyDescent="0.25">
      <c r="A17" s="16" t="s">
        <v>26</v>
      </c>
      <c r="B17" s="29">
        <v>1812</v>
      </c>
      <c r="C17" s="28" t="s">
        <v>62</v>
      </c>
      <c r="D17" s="8" t="s">
        <v>27</v>
      </c>
      <c r="E17" s="9">
        <v>450</v>
      </c>
      <c r="F17" s="9"/>
      <c r="G17" s="10">
        <f t="shared" si="1"/>
        <v>0</v>
      </c>
    </row>
    <row r="18" spans="1:8" ht="17.45" customHeight="1" x14ac:dyDescent="0.25">
      <c r="A18" s="16" t="s">
        <v>28</v>
      </c>
      <c r="B18" s="29">
        <v>1844</v>
      </c>
      <c r="C18" s="28" t="s">
        <v>63</v>
      </c>
      <c r="D18" s="8" t="s">
        <v>21</v>
      </c>
      <c r="E18" s="9">
        <v>120</v>
      </c>
      <c r="F18" s="9"/>
      <c r="G18" s="10">
        <f t="shared" si="1"/>
        <v>0</v>
      </c>
    </row>
    <row r="19" spans="1:8" ht="17.45" customHeight="1" x14ac:dyDescent="0.25">
      <c r="A19" s="11"/>
      <c r="B19" s="11"/>
      <c r="C19" s="12" t="s">
        <v>24</v>
      </c>
      <c r="D19" s="13"/>
      <c r="E19" s="11"/>
      <c r="F19" s="11"/>
      <c r="G19" s="14">
        <f>SUM(G16:G18)</f>
        <v>0</v>
      </c>
      <c r="H19" s="21"/>
    </row>
    <row r="20" spans="1:8" ht="17.45" customHeight="1" x14ac:dyDescent="0.25">
      <c r="A20" s="11"/>
      <c r="B20" s="11"/>
      <c r="C20" s="11"/>
      <c r="D20" s="13"/>
      <c r="E20" s="11"/>
      <c r="F20" s="11"/>
      <c r="G20" s="11" t="s">
        <v>13</v>
      </c>
    </row>
    <row r="21" spans="1:8" ht="17.45" customHeight="1" x14ac:dyDescent="0.25">
      <c r="A21" s="6">
        <v>3</v>
      </c>
      <c r="B21" s="6"/>
      <c r="C21" s="17" t="s">
        <v>83</v>
      </c>
      <c r="D21" s="15"/>
      <c r="E21" s="7"/>
      <c r="F21" s="7"/>
      <c r="G21" s="7" t="s">
        <v>13</v>
      </c>
    </row>
    <row r="22" spans="1:8" ht="17.45" customHeight="1" x14ac:dyDescent="0.25">
      <c r="A22" s="8" t="s">
        <v>29</v>
      </c>
      <c r="B22" s="29">
        <v>1917</v>
      </c>
      <c r="C22" s="28" t="s">
        <v>64</v>
      </c>
      <c r="D22" s="8" t="s">
        <v>27</v>
      </c>
      <c r="E22" s="9">
        <v>600</v>
      </c>
      <c r="F22" s="9"/>
      <c r="G22" s="10">
        <f>E22*F22</f>
        <v>0</v>
      </c>
    </row>
    <row r="23" spans="1:8" ht="17.45" customHeight="1" x14ac:dyDescent="0.25">
      <c r="A23" s="8" t="s">
        <v>30</v>
      </c>
      <c r="B23" s="29">
        <v>10</v>
      </c>
      <c r="C23" s="28" t="s">
        <v>65</v>
      </c>
      <c r="D23" s="8" t="s">
        <v>21</v>
      </c>
      <c r="E23" s="9">
        <v>300</v>
      </c>
      <c r="F23" s="9"/>
      <c r="G23" s="10">
        <f t="shared" ref="G23:G25" si="2">E23*F23</f>
        <v>0</v>
      </c>
    </row>
    <row r="24" spans="1:8" ht="17.45" customHeight="1" x14ac:dyDescent="0.25">
      <c r="A24" s="8" t="s">
        <v>31</v>
      </c>
      <c r="B24" s="29">
        <v>779</v>
      </c>
      <c r="C24" s="28" t="s">
        <v>66</v>
      </c>
      <c r="D24" s="8" t="s">
        <v>21</v>
      </c>
      <c r="E24" s="9">
        <v>490</v>
      </c>
      <c r="F24" s="9"/>
      <c r="G24" s="10">
        <f t="shared" si="2"/>
        <v>0</v>
      </c>
    </row>
    <row r="25" spans="1:8" ht="17.45" customHeight="1" x14ac:dyDescent="0.25">
      <c r="A25" s="8" t="s">
        <v>32</v>
      </c>
      <c r="B25" s="29">
        <v>1817</v>
      </c>
      <c r="C25" s="28" t="s">
        <v>67</v>
      </c>
      <c r="D25" s="8" t="s">
        <v>33</v>
      </c>
      <c r="E25" s="9">
        <v>4</v>
      </c>
      <c r="F25" s="10"/>
      <c r="G25" s="10">
        <f t="shared" si="2"/>
        <v>0</v>
      </c>
    </row>
    <row r="26" spans="1:8" ht="17.45" customHeight="1" x14ac:dyDescent="0.25">
      <c r="A26" s="11"/>
      <c r="B26" s="11"/>
      <c r="C26" s="12" t="s">
        <v>24</v>
      </c>
      <c r="D26" s="13"/>
      <c r="E26" s="11"/>
      <c r="F26" s="11"/>
      <c r="G26" s="14">
        <f>SUM(G22:G25)</f>
        <v>0</v>
      </c>
      <c r="H26" s="21"/>
    </row>
    <row r="27" spans="1:8" ht="17.45" customHeight="1" x14ac:dyDescent="0.25">
      <c r="A27" s="11"/>
      <c r="B27" s="11"/>
      <c r="C27" s="11"/>
      <c r="D27" s="13"/>
      <c r="E27" s="11"/>
      <c r="F27" s="11"/>
      <c r="G27" s="11" t="s">
        <v>13</v>
      </c>
    </row>
    <row r="28" spans="1:8" ht="17.45" customHeight="1" x14ac:dyDescent="0.25">
      <c r="A28" s="6">
        <v>4</v>
      </c>
      <c r="B28" s="6"/>
      <c r="C28" s="17" t="s">
        <v>34</v>
      </c>
      <c r="D28" s="15"/>
      <c r="E28" s="7"/>
      <c r="F28" s="7"/>
      <c r="G28" s="7" t="s">
        <v>13</v>
      </c>
    </row>
    <row r="29" spans="1:8" ht="17.45" customHeight="1" x14ac:dyDescent="0.25">
      <c r="A29" s="16" t="s">
        <v>35</v>
      </c>
      <c r="B29" s="29">
        <v>1847</v>
      </c>
      <c r="C29" s="28" t="s">
        <v>68</v>
      </c>
      <c r="D29" s="8" t="s">
        <v>23</v>
      </c>
      <c r="E29" s="9">
        <v>1</v>
      </c>
      <c r="F29" s="10"/>
      <c r="G29" s="10">
        <f t="shared" ref="G29:G34" si="3">E29*F29</f>
        <v>0</v>
      </c>
    </row>
    <row r="30" spans="1:8" x14ac:dyDescent="0.25">
      <c r="A30" s="16" t="s">
        <v>36</v>
      </c>
      <c r="B30" s="29">
        <v>1821</v>
      </c>
      <c r="C30" s="28" t="s">
        <v>69</v>
      </c>
      <c r="D30" s="8" t="s">
        <v>23</v>
      </c>
      <c r="E30" s="9">
        <v>1</v>
      </c>
      <c r="F30" s="10"/>
      <c r="G30" s="10">
        <f t="shared" si="3"/>
        <v>0</v>
      </c>
    </row>
    <row r="31" spans="1:8" x14ac:dyDescent="0.25">
      <c r="A31" s="8" t="s">
        <v>37</v>
      </c>
      <c r="B31" s="29">
        <v>1919</v>
      </c>
      <c r="C31" s="28" t="s">
        <v>70</v>
      </c>
      <c r="D31" s="18" t="s">
        <v>23</v>
      </c>
      <c r="E31" s="9">
        <v>1</v>
      </c>
      <c r="F31" s="10"/>
      <c r="G31" s="10">
        <f t="shared" si="3"/>
        <v>0</v>
      </c>
    </row>
    <row r="32" spans="1:8" x14ac:dyDescent="0.25">
      <c r="A32" s="16" t="s">
        <v>38</v>
      </c>
      <c r="B32" s="29">
        <v>1837</v>
      </c>
      <c r="C32" s="28" t="s">
        <v>71</v>
      </c>
      <c r="D32" s="8" t="s">
        <v>23</v>
      </c>
      <c r="E32" s="9">
        <v>1</v>
      </c>
      <c r="F32" s="10"/>
      <c r="G32" s="10">
        <f t="shared" si="3"/>
        <v>0</v>
      </c>
    </row>
    <row r="33" spans="1:12" x14ac:dyDescent="0.25">
      <c r="A33" s="16" t="s">
        <v>39</v>
      </c>
      <c r="B33" s="29">
        <v>1836</v>
      </c>
      <c r="C33" s="28" t="s">
        <v>72</v>
      </c>
      <c r="D33" s="8" t="s">
        <v>23</v>
      </c>
      <c r="E33" s="9">
        <v>1</v>
      </c>
      <c r="F33" s="10"/>
      <c r="G33" s="10">
        <f t="shared" si="3"/>
        <v>0</v>
      </c>
    </row>
    <row r="34" spans="1:12" x14ac:dyDescent="0.25">
      <c r="A34" s="16" t="s">
        <v>40</v>
      </c>
      <c r="B34" s="29">
        <v>1891</v>
      </c>
      <c r="C34" s="28" t="s">
        <v>73</v>
      </c>
      <c r="D34" s="8" t="s">
        <v>23</v>
      </c>
      <c r="E34" s="9">
        <v>1</v>
      </c>
      <c r="F34" s="10"/>
      <c r="G34" s="10">
        <f t="shared" si="3"/>
        <v>0</v>
      </c>
    </row>
    <row r="35" spans="1:12" ht="17.45" customHeight="1" x14ac:dyDescent="0.25">
      <c r="A35" s="11"/>
      <c r="B35" s="11"/>
      <c r="C35" s="12" t="s">
        <v>24</v>
      </c>
      <c r="D35" s="13"/>
      <c r="E35" s="11"/>
      <c r="F35" s="11"/>
      <c r="G35" s="14">
        <f>SUM(G29:G34)</f>
        <v>0</v>
      </c>
    </row>
    <row r="36" spans="1:12" ht="17.45" customHeight="1" x14ac:dyDescent="0.25">
      <c r="A36" s="11"/>
      <c r="B36" s="11"/>
      <c r="C36" s="11"/>
      <c r="D36" s="13"/>
      <c r="E36" s="11"/>
      <c r="F36" s="11"/>
      <c r="G36" s="11" t="s">
        <v>13</v>
      </c>
    </row>
    <row r="37" spans="1:12" ht="17.45" customHeight="1" x14ac:dyDescent="0.25">
      <c r="A37" s="6">
        <v>5</v>
      </c>
      <c r="B37" s="6"/>
      <c r="C37" s="3" t="s">
        <v>41</v>
      </c>
      <c r="D37" s="15"/>
      <c r="E37" s="7"/>
      <c r="F37" s="7"/>
      <c r="G37" s="7" t="s">
        <v>13</v>
      </c>
    </row>
    <row r="38" spans="1:12" s="19" customFormat="1" x14ac:dyDescent="0.25">
      <c r="A38" s="16" t="s">
        <v>42</v>
      </c>
      <c r="B38" s="29">
        <v>401826</v>
      </c>
      <c r="C38" s="28" t="s">
        <v>74</v>
      </c>
      <c r="D38" s="16" t="s">
        <v>43</v>
      </c>
      <c r="E38" s="9">
        <v>750</v>
      </c>
      <c r="F38" s="9"/>
      <c r="G38" s="10">
        <f>E38*F38</f>
        <v>0</v>
      </c>
      <c r="J38" s="20"/>
      <c r="L38" s="20"/>
    </row>
    <row r="39" spans="1:12" x14ac:dyDescent="0.25">
      <c r="A39" s="8" t="s">
        <v>44</v>
      </c>
      <c r="B39" s="30"/>
      <c r="C39" s="28" t="s">
        <v>75</v>
      </c>
      <c r="D39" s="8" t="s">
        <v>17</v>
      </c>
      <c r="E39" s="9">
        <v>2</v>
      </c>
      <c r="F39" s="10"/>
      <c r="G39" s="10">
        <f t="shared" ref="G39:G40" si="4">E39*F39</f>
        <v>0</v>
      </c>
    </row>
    <row r="40" spans="1:12" x14ac:dyDescent="0.25">
      <c r="A40" s="16" t="s">
        <v>45</v>
      </c>
      <c r="B40" s="29">
        <v>403508</v>
      </c>
      <c r="C40" s="28" t="s">
        <v>76</v>
      </c>
      <c r="D40" s="8" t="s">
        <v>17</v>
      </c>
      <c r="E40" s="9">
        <v>2</v>
      </c>
      <c r="F40" s="10"/>
      <c r="G40" s="10">
        <f t="shared" si="4"/>
        <v>0</v>
      </c>
      <c r="J40" s="21"/>
    </row>
    <row r="41" spans="1:12" x14ac:dyDescent="0.25">
      <c r="A41" s="16" t="s">
        <v>85</v>
      </c>
      <c r="B41" s="29">
        <v>400970</v>
      </c>
      <c r="C41" s="28" t="s">
        <v>86</v>
      </c>
      <c r="D41" s="8" t="s">
        <v>17</v>
      </c>
      <c r="E41" s="9">
        <v>2</v>
      </c>
      <c r="F41" s="10"/>
      <c r="G41" s="10">
        <f t="shared" ref="G41" si="5">E41*F41</f>
        <v>0</v>
      </c>
      <c r="J41" s="21"/>
    </row>
    <row r="42" spans="1:12" x14ac:dyDescent="0.25">
      <c r="A42" s="11"/>
      <c r="B42" s="11"/>
      <c r="C42" s="12" t="s">
        <v>24</v>
      </c>
      <c r="D42" s="13"/>
      <c r="E42" s="11"/>
      <c r="F42" s="11"/>
      <c r="G42" s="14">
        <f>SUM(G38:G41)</f>
        <v>0</v>
      </c>
    </row>
    <row r="43" spans="1:12" x14ac:dyDescent="0.25">
      <c r="A43" s="11"/>
      <c r="B43" s="11"/>
      <c r="C43" s="11"/>
      <c r="D43" s="13"/>
      <c r="E43" s="11"/>
      <c r="F43" s="11"/>
      <c r="G43" s="11" t="s">
        <v>13</v>
      </c>
    </row>
    <row r="44" spans="1:12" ht="16.5" x14ac:dyDescent="0.25">
      <c r="A44" s="2" t="s">
        <v>46</v>
      </c>
      <c r="B44" s="2"/>
      <c r="C44" s="22" t="s">
        <v>47</v>
      </c>
      <c r="D44" s="23"/>
      <c r="E44" s="7"/>
      <c r="F44" s="7"/>
      <c r="G44" s="7" t="s">
        <v>13</v>
      </c>
    </row>
    <row r="45" spans="1:12" x14ac:dyDescent="0.25">
      <c r="A45" s="8" t="s">
        <v>48</v>
      </c>
      <c r="B45" s="29">
        <v>1048</v>
      </c>
      <c r="C45" s="28" t="s">
        <v>77</v>
      </c>
      <c r="D45" s="8" t="s">
        <v>21</v>
      </c>
      <c r="E45" s="9">
        <v>750</v>
      </c>
      <c r="F45" s="9"/>
      <c r="G45" s="10">
        <f t="shared" ref="G45" si="6">E45*F45</f>
        <v>0</v>
      </c>
    </row>
    <row r="46" spans="1:12" x14ac:dyDescent="0.25">
      <c r="A46" s="16" t="s">
        <v>49</v>
      </c>
      <c r="B46" s="29">
        <v>1898</v>
      </c>
      <c r="C46" s="28" t="s">
        <v>78</v>
      </c>
      <c r="D46" s="8" t="s">
        <v>17</v>
      </c>
      <c r="E46" s="9">
        <v>2</v>
      </c>
      <c r="F46" s="10"/>
      <c r="G46" s="10">
        <f>E46*F46</f>
        <v>0</v>
      </c>
    </row>
    <row r="47" spans="1:12" x14ac:dyDescent="0.25">
      <c r="A47" s="16" t="s">
        <v>50</v>
      </c>
      <c r="B47" s="29">
        <v>1900</v>
      </c>
      <c r="C47" s="28" t="s">
        <v>79</v>
      </c>
      <c r="D47" s="8" t="s">
        <v>17</v>
      </c>
      <c r="E47" s="9">
        <v>2</v>
      </c>
      <c r="F47" s="10"/>
      <c r="G47" s="10">
        <f>E47*F47</f>
        <v>0</v>
      </c>
    </row>
    <row r="48" spans="1:12" x14ac:dyDescent="0.25">
      <c r="A48" s="16" t="s">
        <v>51</v>
      </c>
      <c r="B48" s="29">
        <v>1845</v>
      </c>
      <c r="C48" s="28" t="s">
        <v>80</v>
      </c>
      <c r="D48" s="8" t="s">
        <v>17</v>
      </c>
      <c r="E48" s="9">
        <v>2</v>
      </c>
      <c r="F48" s="10"/>
      <c r="G48" s="10">
        <f>E48*F48</f>
        <v>0</v>
      </c>
    </row>
    <row r="49" spans="1:9" x14ac:dyDescent="0.25">
      <c r="A49" s="11"/>
      <c r="B49" s="11"/>
      <c r="C49" s="12" t="s">
        <v>24</v>
      </c>
      <c r="D49" s="13"/>
      <c r="E49" s="11"/>
      <c r="F49" s="11"/>
      <c r="G49" s="14">
        <f>SUM(G45:G48)</f>
        <v>0</v>
      </c>
      <c r="H49" s="21"/>
    </row>
    <row r="50" spans="1:9" x14ac:dyDescent="0.25">
      <c r="A50" s="11"/>
      <c r="B50" s="11"/>
      <c r="C50" s="12"/>
      <c r="D50" s="13"/>
      <c r="E50" s="11"/>
      <c r="F50" s="11"/>
      <c r="G50" s="14"/>
    </row>
    <row r="51" spans="1:9" x14ac:dyDescent="0.25">
      <c r="A51" s="2">
        <v>7</v>
      </c>
      <c r="B51" s="2"/>
      <c r="C51" s="17" t="s">
        <v>84</v>
      </c>
      <c r="D51" s="15"/>
      <c r="E51" s="7"/>
      <c r="F51" s="7"/>
      <c r="G51" s="7" t="s">
        <v>13</v>
      </c>
    </row>
    <row r="52" spans="1:9" x14ac:dyDescent="0.25">
      <c r="A52" s="16" t="s">
        <v>52</v>
      </c>
      <c r="B52" s="29">
        <v>1092</v>
      </c>
      <c r="C52" s="28" t="s">
        <v>81</v>
      </c>
      <c r="D52" s="8" t="s">
        <v>15</v>
      </c>
      <c r="E52" s="9">
        <v>1</v>
      </c>
      <c r="F52" s="10"/>
      <c r="G52" s="10">
        <f>E52*F52</f>
        <v>0</v>
      </c>
    </row>
    <row r="53" spans="1:9" x14ac:dyDescent="0.25">
      <c r="A53" s="11"/>
      <c r="B53" s="11"/>
      <c r="C53" s="12" t="s">
        <v>24</v>
      </c>
      <c r="D53" s="11"/>
      <c r="E53" s="11"/>
      <c r="F53" s="11"/>
      <c r="G53" s="14">
        <f>G52</f>
        <v>0</v>
      </c>
    </row>
    <row r="54" spans="1:9" x14ac:dyDescent="0.25">
      <c r="A54" s="11"/>
      <c r="B54" s="11"/>
      <c r="C54" s="12"/>
      <c r="D54" s="11"/>
      <c r="E54" s="11"/>
      <c r="F54" s="11"/>
      <c r="G54" s="14" t="s">
        <v>13</v>
      </c>
    </row>
    <row r="55" spans="1:9" x14ac:dyDescent="0.25">
      <c r="A55" s="7"/>
      <c r="B55" s="7"/>
      <c r="C55" s="3" t="s">
        <v>53</v>
      </c>
      <c r="D55" s="7"/>
      <c r="E55" s="7"/>
      <c r="F55" s="7"/>
      <c r="G55" s="24">
        <f>G13+G19+G26+G35+G42+G49+G53</f>
        <v>0</v>
      </c>
      <c r="H55" s="21"/>
    </row>
    <row r="56" spans="1:9" ht="5.25" customHeight="1" x14ac:dyDescent="0.25">
      <c r="A56" s="25"/>
      <c r="B56" s="25"/>
      <c r="C56" s="26"/>
      <c r="D56" s="25"/>
      <c r="E56" s="25"/>
      <c r="F56" s="25"/>
      <c r="G56" s="27"/>
      <c r="I56" s="21"/>
    </row>
    <row r="57" spans="1:9" x14ac:dyDescent="0.25">
      <c r="A57" s="25"/>
      <c r="B57" s="25"/>
      <c r="C57" s="25"/>
      <c r="D57" s="25"/>
      <c r="E57" s="31"/>
      <c r="F57" s="31"/>
      <c r="G57" s="31"/>
    </row>
    <row r="58" spans="1:9" x14ac:dyDescent="0.25">
      <c r="G58" s="21"/>
    </row>
    <row r="59" spans="1:9" x14ac:dyDescent="0.25">
      <c r="G59" s="21"/>
    </row>
  </sheetData>
  <autoFilter ref="A5:G55" xr:uid="{00000000-0001-0000-0000-000000000000}"/>
  <mergeCells count="7">
    <mergeCell ref="E57:G57"/>
    <mergeCell ref="A1:G1"/>
    <mergeCell ref="A2:G2"/>
    <mergeCell ref="A3:G3"/>
    <mergeCell ref="A4:C4"/>
    <mergeCell ref="D4:E4"/>
    <mergeCell ref="F4:G4"/>
  </mergeCells>
  <pageMargins left="0.7" right="0.7" top="0.75" bottom="0.75" header="0.3" footer="0.3"/>
  <pageSetup scale="76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D5A45-F44D-4F5C-9497-492D578DACAC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Plan_Orçamentária</vt:lpstr>
      <vt:lpstr>Planilha1</vt:lpstr>
      <vt:lpstr>Plan_Orçamentária!Area_de_impressao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Fiuza Correia</dc:creator>
  <cp:lastModifiedBy>Carlos Alberto Dias Filho</cp:lastModifiedBy>
  <dcterms:created xsi:type="dcterms:W3CDTF">2021-08-30T19:11:58Z</dcterms:created>
  <dcterms:modified xsi:type="dcterms:W3CDTF">2021-08-31T14:39:43Z</dcterms:modified>
</cp:coreProperties>
</file>